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7" activeTab="12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  <sheet name="на 01.09.2016" sheetId="32" r:id="rId9"/>
    <sheet name="на 01.10.2016" sheetId="33" r:id="rId10"/>
    <sheet name="на 01.11.2016" sheetId="34" r:id="rId11"/>
    <sheet name="на 01.12.2016" sheetId="35" r:id="rId12"/>
    <sheet name="на 01.01.2017" sheetId="36" r:id="rId13"/>
  </sheets>
  <calcPr calcId="145621"/>
</workbook>
</file>

<file path=xl/calcChain.xml><?xml version="1.0" encoding="utf-8"?>
<calcChain xmlns="http://schemas.openxmlformats.org/spreadsheetml/2006/main">
  <c r="H31" i="36" l="1"/>
  <c r="L28" i="36"/>
  <c r="N28" i="36" l="1"/>
  <c r="L31" i="36"/>
  <c r="N31" i="36" s="1"/>
  <c r="L28" i="35" l="1"/>
  <c r="N28" i="35" l="1"/>
  <c r="L31" i="35"/>
  <c r="N31" i="35" s="1"/>
  <c r="N28" i="34" l="1"/>
  <c r="L28" i="34"/>
  <c r="L31" i="34" s="1"/>
  <c r="N31" i="34" s="1"/>
  <c r="L28" i="33" l="1"/>
  <c r="N28" i="33" l="1"/>
  <c r="L31" i="33"/>
  <c r="N31" i="33" s="1"/>
  <c r="N28" i="32" l="1"/>
  <c r="L28" i="32"/>
  <c r="L31" i="32" s="1"/>
  <c r="N31" i="32" s="1"/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<sst xmlns="http://schemas.openxmlformats.org/spreadsheetml/2006/main" count="980" uniqueCount="123">
  <si>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</si>
  <si>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</si>
  <si>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</si>
  <si>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</si>
  <si>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</si>
  <si>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</si>
  <si>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</si>
  <si>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</si>
  <si>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</si>
  <si>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</si>
  <si>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</si>
  <si>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</si>
  <si>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</si>
  <si>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</si>
  <si>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</si>
  <si>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</si>
  <si>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</si>
  <si>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</si>
  <si>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</si>
  <si>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</si>
  <si>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</si>
  <si>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</si>
  <si>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</si>
  <si>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</si>
  <si>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</si>
  <si>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</si>
  <si>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</si>
  <si>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</si>
  <si>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</si>
  <si>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</si>
  <si>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</si>
  <si>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</si>
  <si>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</si>
  <si>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</si>
  <si>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</si>
  <si>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</si>
  <si>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</si>
  <si>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</si>
  <si>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</si>
  <si>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</si>
  <si>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</si>
  <si>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</si>
  <si>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</si>
  <si>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</si>
  <si>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</si>
  <si>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</si>
  <si>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</si>
  <si>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</si>
  <si>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</si>
  <si>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</si>
  <si>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</si>
  <si>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</si>
  <si>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</si>
  <si>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</si>
  <si>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</si>
  <si>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</si>
  <si>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</si>
  <si>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</si>
  <si>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</si>
  <si>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</si>
  <si>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</si>
  <si>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</si>
  <si>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</si>
  <si>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</si>
  <si>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</si>
  <si>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</si>
  <si>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</si>
  <si>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</si>
  <si>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</si>
  <si>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</si>
  <si>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</si>
  <si>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</si>
  <si>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</si>
  <si>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</si>
  <si>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</si>
  <si>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</si>
  <si>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</si>
  <si>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</si>
  <si>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</si>
  <si>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</si>
  <si>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</si>
  <si>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</si>
  <si>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</si>
  <si>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</si>
  <si>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</si>
  <si>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</si>
  <si>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</si>
  <si>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</si>
  <si>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</si>
  <si>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</si>
  <si>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</si>
  <si>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</si>
  <si>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</si>
  <si>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</si>
  <si>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</si>
  <si>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</si>
  <si>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</si>
  <si>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</si>
  <si>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</si>
  <si>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</si>
  <si>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</si>
  <si>
    <t>МУНИЦИПАЛЬНАЯ ДОЛГОВАЯ КНИГА ГОРОДА БОРОДИНО на 01.09.2016 г.</t>
  </si>
  <si>
    <t>МУНИЦИПАЛЬНАЯ ДОЛГОВАЯ КНИГА ГОРОДА БОРОДИНО на 01.10.2016 г.</t>
  </si>
  <si>
    <t>15000000,00     5000000,00</t>
  </si>
  <si>
    <t>26.06.2018    26.06.2018</t>
  </si>
  <si>
    <t xml:space="preserve">п/п № 368641  </t>
  </si>
  <si>
    <t>п/п№20 от 05.07.2016   п/п№21 от 01.09.2016</t>
  </si>
  <si>
    <t xml:space="preserve">Руководитель Финансового управления - </t>
  </si>
  <si>
    <t>Л.М. Мильчакова</t>
  </si>
  <si>
    <t>МУНИЦИПАЛЬНАЯ ДОЛГОВАЯ КНИГА ГОРОДА БОРОДИНО на 01.11.2016 г.</t>
  </si>
  <si>
    <t>15000000,00     5000000,00    3000000,00</t>
  </si>
  <si>
    <t>п/п№20 от 05.07.2016   п/п№21 от 01.09.2016   п/п№35 от 03.10.2016</t>
  </si>
  <si>
    <t>26.06.2018    26.06.2018    26.06.2018</t>
  </si>
  <si>
    <t>МУНИЦИПАЛЬНАЯ ДОЛГОВАЯ КНИГА ГОРОДА БОРОДИНО на 01.12.2016 г.</t>
  </si>
  <si>
    <t>п/п № 368641   п/п № 486969   п/п № 887207</t>
  </si>
  <si>
    <t>13.09.2016   01.11.2016   18.11.2016</t>
  </si>
  <si>
    <t>3000000,00     5000000,00      2000000,00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</si>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</sst>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164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5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5" fontId="2" fillId="0" borderId="0" xfId="1" applyNumberFormat="1" applyFont="1"/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3" fontId="2" fillId="0" borderId="0" xfId="1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57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36">
        <v>18000000</v>
      </c>
      <c r="J4" s="136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36">
        <v>0</v>
      </c>
      <c r="J5" s="136"/>
      <c r="K5" s="33" t="s">
        <v>0</v>
      </c>
      <c r="L5" s="33"/>
      <c r="M5" s="33"/>
      <c r="N5" s="33"/>
    </row>
    <row r="6" spans="1:14" x14ac:dyDescent="0.25">
      <c r="A6" s="118" t="s">
        <v>45</v>
      </c>
      <c r="B6" s="118"/>
      <c r="C6" s="118"/>
      <c r="D6" s="118"/>
      <c r="E6" s="118"/>
      <c r="F6" s="118"/>
      <c r="G6" s="118"/>
      <c r="H6" s="118"/>
      <c r="I6" s="137">
        <v>182379751.33000001</v>
      </c>
      <c r="J6" s="137"/>
      <c r="K6" s="33" t="s">
        <v>0</v>
      </c>
      <c r="L6" s="34"/>
      <c r="M6" s="34"/>
      <c r="N6" s="33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116" t="s">
        <v>41</v>
      </c>
      <c r="B32" s="116"/>
      <c r="C32" s="116"/>
      <c r="D32" s="116"/>
      <c r="E32" s="116"/>
      <c r="F32" s="116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117" t="s">
        <v>43</v>
      </c>
      <c r="B33" s="117"/>
      <c r="C33" s="117"/>
      <c r="D33" s="117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119" t="s">
        <v>39</v>
      </c>
      <c r="K39" s="119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102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9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40200000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94"/>
      <c r="M6" s="94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9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2"/>
      <c r="K22" s="8"/>
      <c r="L22" s="95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106</v>
      </c>
      <c r="H27" s="25" t="s">
        <v>103</v>
      </c>
      <c r="I27" s="19" t="s">
        <v>104</v>
      </c>
      <c r="J27" s="26" t="s">
        <v>105</v>
      </c>
      <c r="K27" s="19">
        <v>42626</v>
      </c>
      <c r="L27" s="97">
        <v>3000000</v>
      </c>
      <c r="M27" s="28"/>
      <c r="N27" s="25">
        <v>17000000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56000000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28000000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56000000</v>
      </c>
      <c r="I31" s="17"/>
      <c r="J31" s="17"/>
      <c r="K31" s="17"/>
      <c r="L31" s="22">
        <f>L28</f>
        <v>28000000</v>
      </c>
      <c r="M31" s="17"/>
      <c r="N31" s="24">
        <f>H31-L31</f>
        <v>28000000</v>
      </c>
    </row>
    <row r="32" spans="1:14" x14ac:dyDescent="0.25">
      <c r="A32" s="116" t="s">
        <v>107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43</v>
      </c>
      <c r="B33" s="117"/>
      <c r="C33" s="117"/>
      <c r="D33" s="117"/>
      <c r="E33" s="93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94"/>
      <c r="B35" s="94"/>
      <c r="C35" s="94"/>
      <c r="D35" s="94"/>
      <c r="E35" s="94"/>
      <c r="F35" s="9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109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10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40200000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100"/>
      <c r="M6" s="100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10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8"/>
      <c r="K22" s="8"/>
      <c r="L22" s="101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111</v>
      </c>
      <c r="H27" s="25" t="s">
        <v>110</v>
      </c>
      <c r="I27" s="19" t="s">
        <v>112</v>
      </c>
      <c r="J27" s="26" t="s">
        <v>105</v>
      </c>
      <c r="K27" s="19">
        <v>42626</v>
      </c>
      <c r="L27" s="97">
        <v>3000000</v>
      </c>
      <c r="M27" s="28"/>
      <c r="N27" s="25">
        <v>20000000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59000000</v>
      </c>
      <c r="I28" s="11"/>
      <c r="J28" s="12"/>
      <c r="K28" s="13"/>
      <c r="L28" s="21">
        <f>5000000+5000000+10000000+3500000+1500000+3000000</f>
        <v>28000000</v>
      </c>
      <c r="M28" s="11"/>
      <c r="N28" s="23">
        <f>H28-L28</f>
        <v>31000000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59000000</v>
      </c>
      <c r="I31" s="17"/>
      <c r="J31" s="17"/>
      <c r="K31" s="17"/>
      <c r="L31" s="22">
        <f>L28</f>
        <v>28000000</v>
      </c>
      <c r="M31" s="17"/>
      <c r="N31" s="24">
        <f>H31-L31</f>
        <v>31000000</v>
      </c>
    </row>
    <row r="32" spans="1:14" x14ac:dyDescent="0.25">
      <c r="A32" s="116" t="s">
        <v>107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43</v>
      </c>
      <c r="B33" s="117"/>
      <c r="C33" s="117"/>
      <c r="D33" s="117"/>
      <c r="E33" s="99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0"/>
      <c r="B35" s="100"/>
      <c r="C35" s="100"/>
      <c r="D35" s="100"/>
      <c r="E35" s="100"/>
      <c r="F35" s="10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0.42578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105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29000000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141596215.91</v>
      </c>
      <c r="J6" s="137"/>
      <c r="K6" s="50" t="s">
        <v>0</v>
      </c>
      <c r="L6" s="105"/>
      <c r="M6" s="105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10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3"/>
      <c r="K22" s="8"/>
      <c r="L22" s="106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111</v>
      </c>
      <c r="H27" s="25" t="s">
        <v>110</v>
      </c>
      <c r="I27" s="19" t="s">
        <v>112</v>
      </c>
      <c r="J27" s="26" t="s">
        <v>114</v>
      </c>
      <c r="K27" s="19" t="s">
        <v>115</v>
      </c>
      <c r="L27" s="97" t="s">
        <v>116</v>
      </c>
      <c r="M27" s="28"/>
      <c r="N27" s="25">
        <v>13000000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59000000</v>
      </c>
      <c r="I28" s="11"/>
      <c r="J28" s="12"/>
      <c r="K28" s="13"/>
      <c r="L28" s="21">
        <f>5000000+5000000+10000000+3500000+1500000+3000000+5000000+2000000</f>
        <v>35000000</v>
      </c>
      <c r="M28" s="11"/>
      <c r="N28" s="23">
        <f>H28-L28</f>
        <v>24000000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59000000</v>
      </c>
      <c r="I31" s="17"/>
      <c r="J31" s="17"/>
      <c r="K31" s="17"/>
      <c r="L31" s="22">
        <f>L28</f>
        <v>35000000</v>
      </c>
      <c r="M31" s="17"/>
      <c r="N31" s="24">
        <f>H31-L31</f>
        <v>24000000</v>
      </c>
    </row>
    <row r="32" spans="1:14" x14ac:dyDescent="0.25">
      <c r="A32" s="116" t="s">
        <v>107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43</v>
      </c>
      <c r="B33" s="117"/>
      <c r="C33" s="117"/>
      <c r="D33" s="117"/>
      <c r="E33" s="104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5"/>
      <c r="B35" s="105"/>
      <c r="C35" s="105"/>
      <c r="D35" s="105"/>
      <c r="E35" s="105"/>
      <c r="F35" s="105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65" zoomScaleNormal="65" workbookViewId="0">
      <selection activeCell="P34" sqref="P34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117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10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51">
        <v>13600000</v>
      </c>
      <c r="J4" s="15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153428244.25999999</v>
      </c>
      <c r="J6" s="137"/>
      <c r="K6" s="50" t="s">
        <v>0</v>
      </c>
      <c r="L6" s="109"/>
      <c r="M6" s="109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11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8"/>
      <c r="K22" s="8"/>
      <c r="L22" s="110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9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97"/>
      <c r="M26" s="28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118</v>
      </c>
      <c r="H27" s="25" t="s">
        <v>119</v>
      </c>
      <c r="I27" s="19" t="s">
        <v>112</v>
      </c>
      <c r="J27" s="26" t="s">
        <v>120</v>
      </c>
      <c r="K27" s="19" t="s">
        <v>121</v>
      </c>
      <c r="L27" s="97" t="s">
        <v>122</v>
      </c>
      <c r="M27" s="28"/>
      <c r="N27" s="25">
        <v>2600000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116" t="s">
        <v>107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43</v>
      </c>
      <c r="B33" s="117"/>
      <c r="C33" s="117"/>
      <c r="D33" s="117"/>
      <c r="E33" s="112"/>
      <c r="F33" s="52"/>
      <c r="G33" s="53"/>
      <c r="H33" s="30"/>
      <c r="I33" s="30"/>
      <c r="J33" s="29" t="s">
        <v>108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109"/>
      <c r="B35" s="109"/>
      <c r="C35" s="109"/>
      <c r="D35" s="109"/>
      <c r="E35" s="109"/>
      <c r="F35" s="109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36000000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51"/>
      <c r="M6" s="51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34400000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59"/>
      <c r="M6" s="59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34400000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63"/>
      <c r="M6" s="63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37200000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69"/>
      <c r="M6" s="69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37200000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73"/>
      <c r="M6" s="73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40200000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78"/>
      <c r="M6" s="78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26" t="s">
        <v>33</v>
      </c>
      <c r="B27" s="127"/>
      <c r="C27" s="127"/>
      <c r="D27" s="127"/>
      <c r="E27" s="127"/>
      <c r="F27" s="127"/>
      <c r="G27" s="12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29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32" t="s">
        <v>33</v>
      </c>
      <c r="B30" s="133"/>
      <c r="C30" s="133"/>
      <c r="D30" s="133"/>
      <c r="E30" s="133"/>
      <c r="F30" s="133"/>
      <c r="G30" s="13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16" t="s">
        <v>41</v>
      </c>
      <c r="B31" s="116"/>
      <c r="C31" s="116"/>
      <c r="D31" s="116"/>
      <c r="E31" s="116"/>
      <c r="F31" s="116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17" t="s">
        <v>43</v>
      </c>
      <c r="B32" s="117"/>
      <c r="C32" s="117"/>
      <c r="D32" s="117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118" t="s">
        <v>44</v>
      </c>
      <c r="B33" s="118"/>
      <c r="C33" s="118"/>
      <c r="D33" s="118"/>
      <c r="E33" s="118"/>
      <c r="F33" s="118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19" t="s">
        <v>39</v>
      </c>
      <c r="K38" s="11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40200000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84"/>
      <c r="M6" s="84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16" t="s">
        <v>98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99</v>
      </c>
      <c r="B33" s="117"/>
      <c r="C33" s="117"/>
      <c r="D33" s="117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25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36">
        <v>40200000</v>
      </c>
      <c r="J4" s="13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36">
        <v>0</v>
      </c>
      <c r="J5" s="136"/>
      <c r="K5" s="50" t="s">
        <v>0</v>
      </c>
      <c r="L5" s="50"/>
      <c r="M5" s="50"/>
      <c r="N5" s="50"/>
    </row>
    <row r="6" spans="1:14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37">
        <v>167232015.69</v>
      </c>
      <c r="J6" s="137"/>
      <c r="K6" s="50" t="s">
        <v>0</v>
      </c>
      <c r="L6" s="88"/>
      <c r="M6" s="88"/>
      <c r="N6" s="50"/>
    </row>
    <row r="7" spans="1:14" ht="15.75" thickBot="1" x14ac:dyDescent="0.3">
      <c r="A7" s="138" t="s">
        <v>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x14ac:dyDescent="0.25">
      <c r="A8" s="113" t="s">
        <v>3</v>
      </c>
      <c r="B8" s="113" t="s">
        <v>4</v>
      </c>
      <c r="C8" s="113" t="s">
        <v>5</v>
      </c>
      <c r="D8" s="113" t="s">
        <v>6</v>
      </c>
      <c r="E8" s="113" t="s">
        <v>7</v>
      </c>
      <c r="F8" s="113" t="s">
        <v>8</v>
      </c>
      <c r="G8" s="139" t="s">
        <v>9</v>
      </c>
      <c r="H8" s="140"/>
      <c r="I8" s="141"/>
      <c r="J8" s="139" t="s">
        <v>10</v>
      </c>
      <c r="K8" s="140"/>
      <c r="L8" s="141"/>
      <c r="M8" s="148" t="s">
        <v>11</v>
      </c>
      <c r="N8" s="148" t="s">
        <v>12</v>
      </c>
    </row>
    <row r="9" spans="1:14" x14ac:dyDescent="0.25">
      <c r="A9" s="114"/>
      <c r="B9" s="114"/>
      <c r="C9" s="114"/>
      <c r="D9" s="114"/>
      <c r="E9" s="114"/>
      <c r="F9" s="114"/>
      <c r="G9" s="142"/>
      <c r="H9" s="143"/>
      <c r="I9" s="144"/>
      <c r="J9" s="142"/>
      <c r="K9" s="143"/>
      <c r="L9" s="144"/>
      <c r="M9" s="149"/>
      <c r="N9" s="149"/>
    </row>
    <row r="10" spans="1:14" x14ac:dyDescent="0.25">
      <c r="A10" s="114"/>
      <c r="B10" s="114"/>
      <c r="C10" s="114"/>
      <c r="D10" s="114"/>
      <c r="E10" s="114"/>
      <c r="F10" s="114"/>
      <c r="G10" s="142"/>
      <c r="H10" s="143"/>
      <c r="I10" s="144"/>
      <c r="J10" s="142"/>
      <c r="K10" s="143"/>
      <c r="L10" s="144"/>
      <c r="M10" s="149"/>
      <c r="N10" s="149"/>
    </row>
    <row r="11" spans="1:14" x14ac:dyDescent="0.25">
      <c r="A11" s="114"/>
      <c r="B11" s="114"/>
      <c r="C11" s="114"/>
      <c r="D11" s="114"/>
      <c r="E11" s="114"/>
      <c r="F11" s="114"/>
      <c r="G11" s="142"/>
      <c r="H11" s="143"/>
      <c r="I11" s="144"/>
      <c r="J11" s="142"/>
      <c r="K11" s="143"/>
      <c r="L11" s="144"/>
      <c r="M11" s="149"/>
      <c r="N11" s="149"/>
    </row>
    <row r="12" spans="1:14" x14ac:dyDescent="0.25">
      <c r="A12" s="114"/>
      <c r="B12" s="114"/>
      <c r="C12" s="114"/>
      <c r="D12" s="114"/>
      <c r="E12" s="114"/>
      <c r="F12" s="114"/>
      <c r="G12" s="142"/>
      <c r="H12" s="143"/>
      <c r="I12" s="144"/>
      <c r="J12" s="142"/>
      <c r="K12" s="143"/>
      <c r="L12" s="144"/>
      <c r="M12" s="149"/>
      <c r="N12" s="149"/>
    </row>
    <row r="13" spans="1:14" ht="15.75" thickBot="1" x14ac:dyDescent="0.3">
      <c r="A13" s="114"/>
      <c r="B13" s="114"/>
      <c r="C13" s="114"/>
      <c r="D13" s="114"/>
      <c r="E13" s="114"/>
      <c r="F13" s="114"/>
      <c r="G13" s="145"/>
      <c r="H13" s="146"/>
      <c r="I13" s="147"/>
      <c r="J13" s="145"/>
      <c r="K13" s="146"/>
      <c r="L13" s="147"/>
      <c r="M13" s="149"/>
      <c r="N13" s="149"/>
    </row>
    <row r="14" spans="1:14" x14ac:dyDescent="0.25">
      <c r="A14" s="114"/>
      <c r="B14" s="114"/>
      <c r="C14" s="114"/>
      <c r="D14" s="114"/>
      <c r="E14" s="114"/>
      <c r="F14" s="114"/>
      <c r="G14" s="113" t="s">
        <v>13</v>
      </c>
      <c r="H14" s="113" t="s">
        <v>14</v>
      </c>
      <c r="I14" s="113" t="s">
        <v>15</v>
      </c>
      <c r="J14" s="113" t="s">
        <v>16</v>
      </c>
      <c r="K14" s="113" t="s">
        <v>17</v>
      </c>
      <c r="L14" s="113" t="s">
        <v>14</v>
      </c>
      <c r="M14" s="149"/>
      <c r="N14" s="149"/>
    </row>
    <row r="15" spans="1:14" x14ac:dyDescent="0.2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49"/>
      <c r="N15" s="149"/>
    </row>
    <row r="16" spans="1:14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49"/>
      <c r="N16" s="149"/>
    </row>
    <row r="17" spans="1:14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49"/>
      <c r="N17" s="149"/>
    </row>
    <row r="18" spans="1:14" x14ac:dyDescent="0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49"/>
      <c r="N18" s="149"/>
    </row>
    <row r="19" spans="1:14" ht="15.75" thickBot="1" x14ac:dyDescent="0.3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0"/>
      <c r="N19" s="150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20" t="s">
        <v>32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9"/>
      <c r="M22" s="6"/>
      <c r="N22" s="9"/>
    </row>
    <row r="23" spans="1:14" ht="15.75" thickBot="1" x14ac:dyDescent="0.3">
      <c r="A23" s="123" t="s">
        <v>33</v>
      </c>
      <c r="B23" s="124"/>
      <c r="C23" s="124"/>
      <c r="D23" s="124"/>
      <c r="E23" s="124"/>
      <c r="F23" s="124"/>
      <c r="G23" s="12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20" t="s">
        <v>34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26" t="s">
        <v>33</v>
      </c>
      <c r="B28" s="127"/>
      <c r="C28" s="127"/>
      <c r="D28" s="127"/>
      <c r="E28" s="127"/>
      <c r="F28" s="127"/>
      <c r="G28" s="128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29" t="s">
        <v>38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32" t="s">
        <v>33</v>
      </c>
      <c r="B31" s="133"/>
      <c r="C31" s="133"/>
      <c r="D31" s="133"/>
      <c r="E31" s="133"/>
      <c r="F31" s="133"/>
      <c r="G31" s="134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16" t="s">
        <v>98</v>
      </c>
      <c r="B32" s="116"/>
      <c r="C32" s="116"/>
      <c r="D32" s="116"/>
      <c r="E32" s="116"/>
      <c r="F32" s="116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17" t="s">
        <v>99</v>
      </c>
      <c r="B33" s="117"/>
      <c r="C33" s="117"/>
      <c r="D33" s="117"/>
      <c r="E33" s="91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118" t="s">
        <v>44</v>
      </c>
      <c r="B34" s="118"/>
      <c r="C34" s="118"/>
      <c r="D34" s="118"/>
      <c r="E34" s="118"/>
      <c r="F34" s="118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8"/>
      <c r="B35" s="88"/>
      <c r="C35" s="88"/>
      <c r="D35" s="88"/>
      <c r="E35" s="88"/>
      <c r="F35" s="88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19" t="s">
        <v>39</v>
      </c>
      <c r="K39" s="11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  <vt:lpstr>на 01.10.2016</vt:lpstr>
      <vt:lpstr>на 01.11.2016</vt:lpstr>
      <vt:lpstr>на 01.12.2016</vt:lpstr>
      <vt:lpstr>на 01.01.2017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2016-12-30T04:28:23Z</dcterms:modified>
</cp:coreProperties>
</file>